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3250" windowHeight="10095"/>
  </bookViews>
  <sheets>
    <sheet name="2020년" sheetId="8" r:id="rId1"/>
  </sheets>
  <definedNames>
    <definedName name="_xlnm._FilterDatabase" localSheetId="0" hidden="1">'2020년'!$A$4:$O$21</definedName>
  </definedNames>
  <calcPr calcId="145621"/>
</workbook>
</file>

<file path=xl/calcChain.xml><?xml version="1.0" encoding="utf-8"?>
<calcChain xmlns="http://schemas.openxmlformats.org/spreadsheetml/2006/main">
  <c r="F7" i="8" l="1"/>
  <c r="F19" i="8" l="1"/>
  <c r="F9" i="8"/>
  <c r="F6" i="8" l="1"/>
  <c r="F13" i="8"/>
  <c r="F14" i="8"/>
  <c r="F17" i="8"/>
  <c r="F18" i="8"/>
</calcChain>
</file>

<file path=xl/sharedStrings.xml><?xml version="1.0" encoding="utf-8"?>
<sst xmlns="http://schemas.openxmlformats.org/spreadsheetml/2006/main" count="165" uniqueCount="115">
  <si>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</si>
  <si>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</si>
  <si>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</si>
  <si>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</si>
  <si>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</si>
  <si>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</si>
  <si>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</si>
  <si>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</si>
  <si>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</si>
  <si>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</si>
  <si>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</si>
  <si>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</si>
  <si>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</si>
  <si>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</si>
  <si>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</si>
  <si>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</si>
  <si>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</si>
  <si>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</si>
  <si>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지방계약법 시행령 제25조</t>
  </si>
  <si>
    <t>경기상상캠퍼스 생생1990 CCTV보안 유지보수</t>
    <phoneticPr fontId="1" type="noConversion"/>
  </si>
  <si>
    <t>임학임산학관 리모델링 통합배선 공사</t>
    <phoneticPr fontId="1" type="noConversion"/>
  </si>
  <si>
    <t>2020 경기상상캠퍼스 굿즈 화분세트 제작</t>
    <phoneticPr fontId="1" type="noConversion"/>
  </si>
  <si>
    <t>경기상상캠퍼스 생생1990 창고 경량랙 구입</t>
    <phoneticPr fontId="1" type="noConversion"/>
  </si>
  <si>
    <t>2020 경기상상캠퍼스 디자인1978 산학협력 프로젝트 용역</t>
    <phoneticPr fontId="1" type="noConversion"/>
  </si>
  <si>
    <t>경기상상캠퍼스 생생1990 사진촬영실 가벽 제작</t>
    <phoneticPr fontId="1" type="noConversion"/>
  </si>
  <si>
    <t>경기생활문화센터 생생1990별관 상상실험실 냉난방기 설치</t>
    <phoneticPr fontId="1" type="noConversion"/>
  </si>
  <si>
    <t>상상캠퍼스 도로 및 주차장 환경정비 설계 용역</t>
    <phoneticPr fontId="1" type="noConversion"/>
  </si>
  <si>
    <t>경기생활문화센터 생생1990 생활창작공방 가구제작</t>
    <phoneticPr fontId="1" type="noConversion"/>
  </si>
  <si>
    <t>2020 경기상상캠퍼스 굿즈 비누받침대 제작</t>
    <phoneticPr fontId="1" type="noConversion"/>
  </si>
  <si>
    <t xml:space="preserve">2020 경기상상캠퍼스 홈페이지 자료 현행화 및 기능개선 </t>
    <phoneticPr fontId="1" type="noConversion"/>
  </si>
  <si>
    <t>2020 디자인 1978 파일럿 디자인 작품 및 전시구조물 이동 설치 용역</t>
    <phoneticPr fontId="1" type="noConversion"/>
  </si>
  <si>
    <t>2020 생활문화플랫폼 사업 아카이브 영상 제작</t>
    <phoneticPr fontId="1" type="noConversion"/>
  </si>
  <si>
    <t>용역</t>
    <phoneticPr fontId="1" type="noConversion"/>
  </si>
  <si>
    <t>공사</t>
    <phoneticPr fontId="1" type="noConversion"/>
  </si>
  <si>
    <t>물품</t>
    <phoneticPr fontId="1" type="noConversion"/>
  </si>
  <si>
    <t>2020.07.01</t>
    <phoneticPr fontId="1" type="noConversion"/>
  </si>
  <si>
    <t>2020.07.08</t>
    <phoneticPr fontId="1" type="noConversion"/>
  </si>
  <si>
    <t>2020.07.09</t>
    <phoneticPr fontId="1" type="noConversion"/>
  </si>
  <si>
    <t>2020.07.13</t>
    <phoneticPr fontId="1" type="noConversion"/>
  </si>
  <si>
    <t>2020.07.14</t>
    <phoneticPr fontId="1" type="noConversion"/>
  </si>
  <si>
    <t>2020.07.21</t>
    <phoneticPr fontId="1" type="noConversion"/>
  </si>
  <si>
    <t>2020.07.22</t>
    <phoneticPr fontId="1" type="noConversion"/>
  </si>
  <si>
    <t>2020.07.07</t>
    <phoneticPr fontId="1" type="noConversion"/>
  </si>
  <si>
    <t>2020.07.23</t>
    <phoneticPr fontId="1" type="noConversion"/>
  </si>
  <si>
    <t>2020.07.24</t>
    <phoneticPr fontId="1" type="noConversion"/>
  </si>
  <si>
    <t>2020.07.27</t>
    <phoneticPr fontId="1" type="noConversion"/>
  </si>
  <si>
    <t>2020.07.31</t>
    <phoneticPr fontId="1" type="noConversion"/>
  </si>
  <si>
    <t>2020.12.31</t>
    <phoneticPr fontId="1" type="noConversion"/>
  </si>
  <si>
    <t>2020.08.05</t>
    <phoneticPr fontId="1" type="noConversion"/>
  </si>
  <si>
    <t>2020.07.15</t>
    <phoneticPr fontId="1" type="noConversion"/>
  </si>
  <si>
    <t>2020.11.30</t>
    <phoneticPr fontId="1" type="noConversion"/>
  </si>
  <si>
    <t>2020.07.30</t>
    <phoneticPr fontId="1" type="noConversion"/>
  </si>
  <si>
    <t>2020.08.29</t>
    <phoneticPr fontId="1" type="noConversion"/>
  </si>
  <si>
    <t>2020.09.25</t>
    <phoneticPr fontId="1" type="noConversion"/>
  </si>
  <si>
    <t>2020.12.10</t>
    <phoneticPr fontId="1" type="noConversion"/>
  </si>
  <si>
    <t>2020.08.31</t>
    <phoneticPr fontId="1" type="noConversion"/>
  </si>
  <si>
    <t>2020.12.14</t>
    <phoneticPr fontId="1" type="noConversion"/>
  </si>
  <si>
    <t>㈜에스원</t>
    <phoneticPr fontId="1" type="noConversion"/>
  </si>
  <si>
    <t>주식회사 영은시스템</t>
    <phoneticPr fontId="1" type="noConversion"/>
  </si>
  <si>
    <t>케이팜</t>
    <phoneticPr fontId="1" type="noConversion"/>
  </si>
  <si>
    <t>정금조립식앵글</t>
    <phoneticPr fontId="1" type="noConversion"/>
  </si>
  <si>
    <t>수원여자대학교산학협력단</t>
    <phoneticPr fontId="1" type="noConversion"/>
  </si>
  <si>
    <t>태영목재</t>
    <phoneticPr fontId="1" type="noConversion"/>
  </si>
  <si>
    <t>대성공조시스템</t>
    <phoneticPr fontId="1" type="noConversion"/>
  </si>
  <si>
    <t>미래도시종합건축사사무소</t>
    <phoneticPr fontId="1" type="noConversion"/>
  </si>
  <si>
    <t>심플(SIMPLE)</t>
    <phoneticPr fontId="1" type="noConversion"/>
  </si>
  <si>
    <t>엔다스(NDARS)</t>
    <phoneticPr fontId="1" type="noConversion"/>
  </si>
  <si>
    <t>주식회사 유즈나인</t>
    <phoneticPr fontId="1" type="noConversion"/>
  </si>
  <si>
    <t>주식회사 아트스카이고양지점</t>
    <phoneticPr fontId="1" type="noConversion"/>
  </si>
  <si>
    <t>구일칠(917)스튜디오</t>
    <phoneticPr fontId="1" type="noConversion"/>
  </si>
  <si>
    <t>노희찬</t>
    <phoneticPr fontId="1" type="noConversion"/>
  </si>
  <si>
    <t>정영서</t>
    <phoneticPr fontId="1" type="noConversion"/>
  </si>
  <si>
    <t>최윤아</t>
    <phoneticPr fontId="1" type="noConversion"/>
  </si>
  <si>
    <t>주현동</t>
    <phoneticPr fontId="1" type="noConversion"/>
  </si>
  <si>
    <t>김경호</t>
    <phoneticPr fontId="1" type="noConversion"/>
  </si>
  <si>
    <t>김 정</t>
    <phoneticPr fontId="1" type="noConversion"/>
  </si>
  <si>
    <t>이범수</t>
    <phoneticPr fontId="1" type="noConversion"/>
  </si>
  <si>
    <t>박성주</t>
    <phoneticPr fontId="1" type="noConversion"/>
  </si>
  <si>
    <t>김경홍</t>
    <phoneticPr fontId="1" type="noConversion"/>
  </si>
  <si>
    <t>심규승</t>
    <phoneticPr fontId="1" type="noConversion"/>
  </si>
  <si>
    <t>정명권</t>
    <phoneticPr fontId="1" type="noConversion"/>
  </si>
  <si>
    <t>김선욱</t>
    <phoneticPr fontId="1" type="noConversion"/>
  </si>
  <si>
    <t>이용구</t>
    <phoneticPr fontId="1" type="noConversion"/>
  </si>
  <si>
    <t>한진용</t>
    <phoneticPr fontId="1" type="noConversion"/>
  </si>
  <si>
    <t>서울특별시 중구 세종대로7길 25</t>
    <phoneticPr fontId="1" type="noConversion"/>
  </si>
  <si>
    <t>경기도 군포시 봉성로 82-3, 201호</t>
    <phoneticPr fontId="1" type="noConversion"/>
  </si>
  <si>
    <t>경기도 평택시 진위면 마산3길 4-20</t>
    <phoneticPr fontId="1" type="noConversion"/>
  </si>
  <si>
    <t>경기도 안산시 상록구 본오로5</t>
    <phoneticPr fontId="1" type="noConversion"/>
  </si>
  <si>
    <t>경기도 화성시 봉담읍 주석로 1098, 1층</t>
    <phoneticPr fontId="1" type="noConversion"/>
  </si>
  <si>
    <t>경기도 오산시 남부대로 486-23, 106동 403호</t>
    <phoneticPr fontId="1" type="noConversion"/>
  </si>
  <si>
    <t>경기도 화성시 여울로4길 31-23</t>
    <phoneticPr fontId="1" type="noConversion"/>
  </si>
  <si>
    <t>경기도 수원시 팔달구 장다리로 196번길 7-19, 2층 202호</t>
    <phoneticPr fontId="1" type="noConversion"/>
  </si>
  <si>
    <t>경기도 수원시 영통구 신원로294번길 40-12, B101호</t>
    <phoneticPr fontId="1" type="noConversion"/>
  </si>
  <si>
    <t>충청남도 천안시 서북구 성환읍 대학로 91, 4동 3층 4307호 창업동아리관</t>
    <phoneticPr fontId="1" type="noConversion"/>
  </si>
  <si>
    <t>경기도 안양시 만안구 만안로 11, 브레인빌딩 603호</t>
    <phoneticPr fontId="1" type="noConversion"/>
  </si>
  <si>
    <t>경기도 고양시 일산동구 중앙로 1193, 695호</t>
    <phoneticPr fontId="1" type="noConversion"/>
  </si>
  <si>
    <t>경기도 고양시 덕양구 화중로 32-17(화정동)</t>
    <phoneticPr fontId="1" type="noConversion"/>
  </si>
  <si>
    <t>여성기업</t>
    <phoneticPr fontId="1" type="noConversion"/>
  </si>
  <si>
    <t xml:space="preserve">2020년 07월 경기문화재단 수의계약 내역 공개 </t>
    <phoneticPr fontId="1" type="noConversion"/>
  </si>
  <si>
    <t>2020 문화다양성 가치확산 교육영상콘텐츠제작 용역</t>
    <phoneticPr fontId="1" type="noConversion"/>
  </si>
  <si>
    <t>2020 경기문화예술교육지원센터 온라인 포럼 라이브 영상 송출 및 아카이빙 용역</t>
    <phoneticPr fontId="1" type="noConversion"/>
  </si>
  <si>
    <t>2020 경기문화예술교육지원센터 홈페이지 개편 및 유지보수 용역</t>
    <phoneticPr fontId="1" type="noConversion"/>
  </si>
  <si>
    <t>2020.10.12</t>
    <phoneticPr fontId="1" type="noConversion"/>
  </si>
  <si>
    <t>매체문제연구소</t>
    <phoneticPr fontId="1" type="noConversion"/>
  </si>
  <si>
    <t>(주) 디유크리에이티브</t>
    <phoneticPr fontId="1" type="noConversion"/>
  </si>
  <si>
    <t>㈜마인드블룸</t>
    <phoneticPr fontId="1" type="noConversion"/>
  </si>
  <si>
    <t>백정기</t>
    <phoneticPr fontId="1" type="noConversion"/>
  </si>
  <si>
    <t>김영미</t>
    <phoneticPr fontId="1" type="noConversion"/>
  </si>
  <si>
    <t>경기도 남양주시 별내면 청락로학교길 10-18, A동402호</t>
    <phoneticPr fontId="1" type="noConversion"/>
  </si>
  <si>
    <t>서울시 강남구 선릉로 669(논현동,상경빌딩 지하2층)</t>
    <phoneticPr fontId="1" type="noConversion"/>
  </si>
  <si>
    <t>서울시 영등포구 당산로41길11, 더블유동810호(당산동4가,에스케이브이1센터)</t>
    <phoneticPr fontId="1" type="noConversion"/>
  </si>
  <si>
    <t>여성기업</t>
    <phoneticPr fontId="1" type="noConversion"/>
  </si>
  <si>
    <t>지방계약법 시행령 제25조</t>
    <phoneticPr fontId="1" type="noConversion"/>
  </si>
  <si>
    <t>문예본부/상상캠퍼스팀</t>
  </si>
  <si>
    <t>지역문화교육본부/예술교육팀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</si>
</sst>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0" fontId="3" fillId="0" borderId="9" xfId="49530" applyNumberFormat="1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/>
    </xf>
    <xf numFmtId="41" fontId="3" fillId="2" borderId="5" xfId="49531" applyFont="1" applyFill="1" applyBorder="1" applyAlignment="1">
      <alignment horizontal="right" vertical="center"/>
    </xf>
    <xf numFmtId="10" fontId="3" fillId="0" borderId="9" xfId="0" applyNumberFormat="1" applyFont="1" applyFill="1" applyBorder="1" applyAlignment="1">
      <alignment horizontal="right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5" xfId="49530" applyNumberFormat="1" applyFont="1" applyFill="1" applyBorder="1" applyAlignment="1">
      <alignment horizontal="right" vertical="center"/>
    </xf>
    <xf numFmtId="41" fontId="3" fillId="0" borderId="9" xfId="21" applyFont="1" applyFill="1" applyBorder="1">
      <alignment vertical="center"/>
    </xf>
    <xf numFmtId="0" fontId="3" fillId="0" borderId="9" xfId="12" applyFont="1" applyFill="1" applyBorder="1" applyAlignment="1">
      <alignment horizontal="center" vertical="center" wrapText="1"/>
    </xf>
    <xf numFmtId="10" fontId="3" fillId="0" borderId="0" xfId="49530" applyNumberFormat="1" applyFont="1" applyAlignment="1">
      <alignment horizontal="right" vertical="center"/>
    </xf>
    <xf numFmtId="49" fontId="3" fillId="0" borderId="9" xfId="7" applyNumberFormat="1" applyFont="1" applyFill="1" applyBorder="1" applyAlignment="1">
      <alignment horizontal="center" vertical="center" shrinkToFit="1"/>
    </xf>
    <xf numFmtId="0" fontId="3" fillId="0" borderId="9" xfId="12" applyFont="1" applyFill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10" fontId="3" fillId="0" borderId="9" xfId="0" applyNumberFormat="1" applyFont="1" applyFill="1" applyBorder="1" applyAlignment="1">
      <alignment vertical="center" shrinkToFit="1"/>
    </xf>
    <xf numFmtId="41" fontId="3" fillId="0" borderId="9" xfId="7" applyFont="1" applyFill="1" applyBorder="1" applyAlignment="1">
      <alignment horizontal="center" vertical="center" wrapText="1"/>
    </xf>
    <xf numFmtId="14" fontId="3" fillId="0" borderId="9" xfId="7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1" fontId="0" fillId="0" borderId="9" xfId="0" applyNumberFormat="1" applyFill="1" applyBorder="1">
      <alignment vertical="center"/>
    </xf>
    <xf numFmtId="0" fontId="3" fillId="0" borderId="9" xfId="0" applyFont="1" applyFill="1" applyBorder="1" applyAlignment="1">
      <alignment horizontal="center" vertical="center"/>
    </xf>
    <xf numFmtId="3" fontId="17" fillId="0" borderId="9" xfId="0" applyNumberFormat="1" applyFont="1" applyFill="1" applyBorder="1" applyAlignment="1">
      <alignment horizontal="center" vertical="center"/>
    </xf>
    <xf numFmtId="0" fontId="15" fillId="0" borderId="9" xfId="0" applyFont="1" applyFill="1" applyBorder="1">
      <alignment vertical="center"/>
    </xf>
    <xf numFmtId="0" fontId="0" fillId="0" borderId="1" xfId="0" applyFill="1" applyBorder="1">
      <alignment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4" fillId="0" borderId="1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3" fontId="17" fillId="0" borderId="1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0" fillId="0" borderId="9" xfId="0" applyFill="1" applyBorder="1">
      <alignment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2"/>
  <sheetViews>
    <sheetView tabSelected="1" topLeftCell="A3" workbookViewId="0">
      <selection activeCell="E24" sqref="E24"/>
    </sheetView>
  </sheetViews>
  <sheetFormatPr defaultRowHeight="16.5"/>
  <cols>
    <col min="1" max="1" width="5.875" style="6" customWidth="1"/>
    <col min="2" max="2" width="27.625" style="3" customWidth="1"/>
    <col min="3" max="3" width="58.875" style="13" customWidth="1"/>
    <col min="4" max="4" width="18.375" style="14" customWidth="1"/>
    <col min="5" max="5" width="15.875" style="14" customWidth="1"/>
    <col min="6" max="6" width="17.375" style="19" customWidth="1"/>
    <col min="7" max="7" width="11.875" style="15" customWidth="1"/>
    <col min="8" max="8" width="11.875" style="13" customWidth="1"/>
    <col min="9" max="9" width="12.375" style="13" customWidth="1"/>
    <col min="10" max="10" width="28" style="13" customWidth="1"/>
    <col min="11" max="11" width="16.625" style="15" customWidth="1"/>
    <col min="12" max="12" width="52.75" style="15" customWidth="1"/>
    <col min="13" max="13" width="25" style="15" customWidth="1"/>
    <col min="14" max="14" width="17.875" customWidth="1"/>
    <col min="15" max="15" width="9.125" style="22" customWidth="1"/>
    <col min="16" max="16" width="10.5" customWidth="1"/>
  </cols>
  <sheetData>
    <row r="2" spans="1:18" ht="38.25" customHeight="1">
      <c r="B2" s="26" t="s">
        <v>98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4" spans="1:18">
      <c r="A4" s="36" t="s">
        <v>1</v>
      </c>
      <c r="B4" s="37"/>
      <c r="C4" s="37"/>
      <c r="D4" s="37"/>
      <c r="E4" s="37"/>
      <c r="F4" s="37"/>
      <c r="G4" s="38"/>
      <c r="H4" s="27" t="s">
        <v>4</v>
      </c>
      <c r="I4" s="35"/>
      <c r="J4" s="27" t="s">
        <v>5</v>
      </c>
      <c r="K4" s="28"/>
      <c r="L4" s="28"/>
      <c r="M4" s="29" t="s">
        <v>6</v>
      </c>
      <c r="N4" s="31" t="s">
        <v>2</v>
      </c>
      <c r="O4" s="33" t="s">
        <v>17</v>
      </c>
    </row>
    <row r="5" spans="1:18">
      <c r="A5" s="7" t="s">
        <v>3</v>
      </c>
      <c r="B5" s="4" t="s">
        <v>0</v>
      </c>
      <c r="C5" s="9" t="s">
        <v>7</v>
      </c>
      <c r="D5" s="10" t="s">
        <v>8</v>
      </c>
      <c r="E5" s="10" t="s">
        <v>9</v>
      </c>
      <c r="F5" s="16" t="s">
        <v>10</v>
      </c>
      <c r="G5" s="9" t="s">
        <v>11</v>
      </c>
      <c r="H5" s="9" t="s">
        <v>12</v>
      </c>
      <c r="I5" s="9" t="s">
        <v>13</v>
      </c>
      <c r="J5" s="9" t="s">
        <v>14</v>
      </c>
      <c r="K5" s="9" t="s">
        <v>15</v>
      </c>
      <c r="L5" s="9" t="s">
        <v>16</v>
      </c>
      <c r="M5" s="30"/>
      <c r="N5" s="32"/>
      <c r="O5" s="34"/>
      <c r="P5" s="1"/>
      <c r="Q5" s="2"/>
      <c r="R5" s="2"/>
    </row>
    <row r="6" spans="1:18" s="5" customFormat="1">
      <c r="A6" s="39">
        <v>1</v>
      </c>
      <c r="B6" s="40" t="s">
        <v>113</v>
      </c>
      <c r="C6" s="40" t="s">
        <v>19</v>
      </c>
      <c r="D6" s="41">
        <v>4158000</v>
      </c>
      <c r="E6" s="41">
        <v>3950100</v>
      </c>
      <c r="F6" s="8">
        <f>E6/D6</f>
        <v>0.95</v>
      </c>
      <c r="G6" s="40" t="s">
        <v>32</v>
      </c>
      <c r="H6" s="40" t="s">
        <v>35</v>
      </c>
      <c r="I6" s="40" t="s">
        <v>47</v>
      </c>
      <c r="J6" s="40" t="s">
        <v>57</v>
      </c>
      <c r="K6" s="40" t="s">
        <v>70</v>
      </c>
      <c r="L6" s="40" t="s">
        <v>84</v>
      </c>
      <c r="M6" s="42" t="s">
        <v>18</v>
      </c>
      <c r="N6" s="43"/>
      <c r="O6" s="44"/>
    </row>
    <row r="7" spans="1:18" s="5" customFormat="1">
      <c r="A7" s="39">
        <v>2</v>
      </c>
      <c r="B7" s="24" t="s">
        <v>114</v>
      </c>
      <c r="C7" s="20" t="s">
        <v>100</v>
      </c>
      <c r="D7" s="17">
        <v>11000000</v>
      </c>
      <c r="E7" s="17">
        <v>10400000</v>
      </c>
      <c r="F7" s="23">
        <f>SUM(E7/D7)</f>
        <v>0.94545454545454544</v>
      </c>
      <c r="G7" s="42" t="s">
        <v>32</v>
      </c>
      <c r="H7" s="25" t="s">
        <v>42</v>
      </c>
      <c r="I7" s="12" t="s">
        <v>45</v>
      </c>
      <c r="J7" s="21" t="s">
        <v>104</v>
      </c>
      <c r="K7" s="18" t="s">
        <v>81</v>
      </c>
      <c r="L7" s="21" t="s">
        <v>109</v>
      </c>
      <c r="M7" s="42" t="s">
        <v>112</v>
      </c>
      <c r="N7" s="45"/>
      <c r="O7" s="46"/>
    </row>
    <row r="8" spans="1:18" s="5" customFormat="1">
      <c r="A8" s="39">
        <v>3</v>
      </c>
      <c r="B8" s="40" t="s">
        <v>113</v>
      </c>
      <c r="C8" s="40" t="s">
        <v>20</v>
      </c>
      <c r="D8" s="41">
        <v>21516000</v>
      </c>
      <c r="E8" s="41">
        <v>20600000</v>
      </c>
      <c r="F8" s="8">
        <v>0.93790215281261591</v>
      </c>
      <c r="G8" s="40" t="s">
        <v>33</v>
      </c>
      <c r="H8" s="40" t="s">
        <v>36</v>
      </c>
      <c r="I8" s="40" t="s">
        <v>45</v>
      </c>
      <c r="J8" s="40" t="s">
        <v>58</v>
      </c>
      <c r="K8" s="40" t="s">
        <v>71</v>
      </c>
      <c r="L8" s="40" t="s">
        <v>85</v>
      </c>
      <c r="M8" s="42" t="s">
        <v>18</v>
      </c>
      <c r="N8" s="47"/>
      <c r="O8" s="46"/>
    </row>
    <row r="9" spans="1:18" s="5" customFormat="1">
      <c r="A9" s="39">
        <v>4</v>
      </c>
      <c r="B9" s="24" t="s">
        <v>114</v>
      </c>
      <c r="C9" s="20" t="s">
        <v>99</v>
      </c>
      <c r="D9" s="17">
        <v>5000000</v>
      </c>
      <c r="E9" s="17">
        <v>4250000</v>
      </c>
      <c r="F9" s="23">
        <f>SUM(E9/D9)</f>
        <v>0.85</v>
      </c>
      <c r="G9" s="42" t="s">
        <v>32</v>
      </c>
      <c r="H9" s="25" t="s">
        <v>36</v>
      </c>
      <c r="I9" s="12" t="s">
        <v>102</v>
      </c>
      <c r="J9" s="21" t="s">
        <v>103</v>
      </c>
      <c r="K9" s="18" t="s">
        <v>106</v>
      </c>
      <c r="L9" s="21" t="s">
        <v>108</v>
      </c>
      <c r="M9" s="42" t="s">
        <v>112</v>
      </c>
      <c r="N9" s="45"/>
      <c r="O9" s="46"/>
    </row>
    <row r="10" spans="1:18" s="5" customFormat="1">
      <c r="A10" s="39">
        <v>5</v>
      </c>
      <c r="B10" s="40" t="s">
        <v>113</v>
      </c>
      <c r="C10" s="40" t="s">
        <v>21</v>
      </c>
      <c r="D10" s="41">
        <v>3575000</v>
      </c>
      <c r="E10" s="41">
        <v>3250000</v>
      </c>
      <c r="F10" s="8">
        <v>1</v>
      </c>
      <c r="G10" s="40" t="s">
        <v>32</v>
      </c>
      <c r="H10" s="40" t="s">
        <v>37</v>
      </c>
      <c r="I10" s="40" t="s">
        <v>48</v>
      </c>
      <c r="J10" s="40" t="s">
        <v>59</v>
      </c>
      <c r="K10" s="40" t="s">
        <v>72</v>
      </c>
      <c r="L10" s="40" t="s">
        <v>86</v>
      </c>
      <c r="M10" s="42" t="s">
        <v>18</v>
      </c>
      <c r="N10" s="48"/>
      <c r="O10" s="46" t="s">
        <v>97</v>
      </c>
    </row>
    <row r="11" spans="1:18" s="5" customFormat="1">
      <c r="A11" s="39">
        <v>6</v>
      </c>
      <c r="B11" s="40" t="s">
        <v>113</v>
      </c>
      <c r="C11" s="40" t="s">
        <v>22</v>
      </c>
      <c r="D11" s="41">
        <v>5589760</v>
      </c>
      <c r="E11" s="41">
        <v>5300000</v>
      </c>
      <c r="F11" s="8">
        <v>0.90264345583494521</v>
      </c>
      <c r="G11" s="40" t="s">
        <v>34</v>
      </c>
      <c r="H11" s="40" t="s">
        <v>38</v>
      </c>
      <c r="I11" s="40" t="s">
        <v>49</v>
      </c>
      <c r="J11" s="40" t="s">
        <v>60</v>
      </c>
      <c r="K11" s="40" t="s">
        <v>74</v>
      </c>
      <c r="L11" s="40" t="s">
        <v>87</v>
      </c>
      <c r="M11" s="42" t="s">
        <v>18</v>
      </c>
      <c r="N11" s="49"/>
      <c r="O11" s="50"/>
    </row>
    <row r="12" spans="1:18" s="5" customFormat="1">
      <c r="A12" s="39">
        <v>7</v>
      </c>
      <c r="B12" s="40" t="s">
        <v>113</v>
      </c>
      <c r="C12" s="40" t="s">
        <v>23</v>
      </c>
      <c r="D12" s="41">
        <v>20000000</v>
      </c>
      <c r="E12" s="41">
        <v>18300000</v>
      </c>
      <c r="F12" s="8">
        <v>0.87976539589442815</v>
      </c>
      <c r="G12" s="40" t="s">
        <v>32</v>
      </c>
      <c r="H12" s="40" t="s">
        <v>39</v>
      </c>
      <c r="I12" s="40" t="s">
        <v>50</v>
      </c>
      <c r="J12" s="40" t="s">
        <v>61</v>
      </c>
      <c r="K12" s="40" t="s">
        <v>75</v>
      </c>
      <c r="L12" s="40" t="s">
        <v>88</v>
      </c>
      <c r="M12" s="42" t="s">
        <v>18</v>
      </c>
      <c r="N12" s="49"/>
      <c r="O12" s="50"/>
    </row>
    <row r="13" spans="1:18" s="5" customFormat="1">
      <c r="A13" s="39">
        <v>8</v>
      </c>
      <c r="B13" s="40" t="s">
        <v>113</v>
      </c>
      <c r="C13" s="40" t="s">
        <v>24</v>
      </c>
      <c r="D13" s="41">
        <v>3904560</v>
      </c>
      <c r="E13" s="41">
        <v>3800000</v>
      </c>
      <c r="F13" s="8">
        <f>E13/D13</f>
        <v>0.97322105435695705</v>
      </c>
      <c r="G13" s="40" t="s">
        <v>33</v>
      </c>
      <c r="H13" s="40" t="s">
        <v>39</v>
      </c>
      <c r="I13" s="40" t="s">
        <v>49</v>
      </c>
      <c r="J13" s="40" t="s">
        <v>62</v>
      </c>
      <c r="K13" s="40" t="s">
        <v>76</v>
      </c>
      <c r="L13" s="40" t="s">
        <v>89</v>
      </c>
      <c r="M13" s="42" t="s">
        <v>18</v>
      </c>
      <c r="N13" s="51"/>
      <c r="O13" s="50"/>
    </row>
    <row r="14" spans="1:18" s="5" customFormat="1">
      <c r="A14" s="39">
        <v>9</v>
      </c>
      <c r="B14" s="40" t="s">
        <v>113</v>
      </c>
      <c r="C14" s="40" t="s">
        <v>25</v>
      </c>
      <c r="D14" s="41">
        <v>18482145</v>
      </c>
      <c r="E14" s="41">
        <v>17000000</v>
      </c>
      <c r="F14" s="8">
        <f>E14/D14</f>
        <v>0.9198066566407741</v>
      </c>
      <c r="G14" s="40" t="s">
        <v>33</v>
      </c>
      <c r="H14" s="40" t="s">
        <v>40</v>
      </c>
      <c r="I14" s="40" t="s">
        <v>51</v>
      </c>
      <c r="J14" s="40" t="s">
        <v>63</v>
      </c>
      <c r="K14" s="40" t="s">
        <v>77</v>
      </c>
      <c r="L14" s="40" t="s">
        <v>90</v>
      </c>
      <c r="M14" s="42" t="s">
        <v>18</v>
      </c>
      <c r="N14" s="51"/>
      <c r="O14" s="50"/>
    </row>
    <row r="15" spans="1:18" s="5" customFormat="1">
      <c r="A15" s="39">
        <v>10</v>
      </c>
      <c r="B15" s="40" t="s">
        <v>113</v>
      </c>
      <c r="C15" s="40" t="s">
        <v>26</v>
      </c>
      <c r="D15" s="41">
        <v>21945000</v>
      </c>
      <c r="E15" s="41">
        <v>20700000</v>
      </c>
      <c r="F15" s="8">
        <v>0.96115338406087303</v>
      </c>
      <c r="G15" s="40" t="s">
        <v>32</v>
      </c>
      <c r="H15" s="40" t="s">
        <v>40</v>
      </c>
      <c r="I15" s="40" t="s">
        <v>52</v>
      </c>
      <c r="J15" s="40" t="s">
        <v>64</v>
      </c>
      <c r="K15" s="40" t="s">
        <v>78</v>
      </c>
      <c r="L15" s="40" t="s">
        <v>91</v>
      </c>
      <c r="M15" s="42" t="s">
        <v>18</v>
      </c>
      <c r="N15" s="49"/>
      <c r="O15" s="46"/>
    </row>
    <row r="16" spans="1:18" s="5" customFormat="1">
      <c r="A16" s="39">
        <v>11</v>
      </c>
      <c r="B16" s="40" t="s">
        <v>113</v>
      </c>
      <c r="C16" s="40" t="s">
        <v>27</v>
      </c>
      <c r="D16" s="41">
        <v>21955000</v>
      </c>
      <c r="E16" s="41">
        <v>19500000</v>
      </c>
      <c r="F16" s="8">
        <v>0.97979867321529979</v>
      </c>
      <c r="G16" s="40" t="s">
        <v>32</v>
      </c>
      <c r="H16" s="40" t="s">
        <v>41</v>
      </c>
      <c r="I16" s="40" t="s">
        <v>48</v>
      </c>
      <c r="J16" s="40" t="s">
        <v>65</v>
      </c>
      <c r="K16" s="40" t="s">
        <v>79</v>
      </c>
      <c r="L16" s="40" t="s">
        <v>92</v>
      </c>
      <c r="M16" s="42" t="s">
        <v>18</v>
      </c>
      <c r="N16" s="52"/>
      <c r="O16" s="53"/>
    </row>
    <row r="17" spans="1:15" s="5" customFormat="1">
      <c r="A17" s="39">
        <v>12</v>
      </c>
      <c r="B17" s="40" t="s">
        <v>113</v>
      </c>
      <c r="C17" s="40" t="s">
        <v>28</v>
      </c>
      <c r="D17" s="41">
        <v>3344000</v>
      </c>
      <c r="E17" s="41">
        <v>3100000</v>
      </c>
      <c r="F17" s="8">
        <f>E17/D17</f>
        <v>0.92703349282296654</v>
      </c>
      <c r="G17" s="40" t="s">
        <v>34</v>
      </c>
      <c r="H17" s="40" t="s">
        <v>43</v>
      </c>
      <c r="I17" s="40" t="s">
        <v>53</v>
      </c>
      <c r="J17" s="40" t="s">
        <v>66</v>
      </c>
      <c r="K17" s="40" t="s">
        <v>80</v>
      </c>
      <c r="L17" s="40" t="s">
        <v>93</v>
      </c>
      <c r="M17" s="42" t="s">
        <v>18</v>
      </c>
      <c r="N17" s="43"/>
      <c r="O17" s="44"/>
    </row>
    <row r="18" spans="1:15" s="5" customFormat="1">
      <c r="A18" s="39">
        <v>13</v>
      </c>
      <c r="B18" s="40" t="s">
        <v>113</v>
      </c>
      <c r="C18" s="40" t="s">
        <v>29</v>
      </c>
      <c r="D18" s="41">
        <v>3300000</v>
      </c>
      <c r="E18" s="41">
        <v>3000000</v>
      </c>
      <c r="F18" s="8">
        <f>E18/D18</f>
        <v>0.90909090909090906</v>
      </c>
      <c r="G18" s="40" t="s">
        <v>32</v>
      </c>
      <c r="H18" s="40" t="s">
        <v>44</v>
      </c>
      <c r="I18" s="40" t="s">
        <v>54</v>
      </c>
      <c r="J18" s="40" t="s">
        <v>67</v>
      </c>
      <c r="K18" s="40" t="s">
        <v>82</v>
      </c>
      <c r="L18" s="40" t="s">
        <v>94</v>
      </c>
      <c r="M18" s="42" t="s">
        <v>18</v>
      </c>
      <c r="N18" s="43"/>
      <c r="O18" s="44"/>
    </row>
    <row r="19" spans="1:15">
      <c r="A19" s="39">
        <v>14</v>
      </c>
      <c r="B19" s="24" t="s">
        <v>114</v>
      </c>
      <c r="C19" s="20" t="s">
        <v>101</v>
      </c>
      <c r="D19" s="17">
        <v>49400000</v>
      </c>
      <c r="E19" s="17">
        <v>48620000</v>
      </c>
      <c r="F19" s="23">
        <f>SUM(E19/D19)</f>
        <v>0.98421052631578942</v>
      </c>
      <c r="G19" s="42" t="s">
        <v>32</v>
      </c>
      <c r="H19" s="25" t="s">
        <v>44</v>
      </c>
      <c r="I19" s="12" t="s">
        <v>47</v>
      </c>
      <c r="J19" s="21" t="s">
        <v>105</v>
      </c>
      <c r="K19" s="18" t="s">
        <v>107</v>
      </c>
      <c r="L19" s="21" t="s">
        <v>110</v>
      </c>
      <c r="M19" s="42" t="s">
        <v>112</v>
      </c>
      <c r="N19" s="54"/>
      <c r="O19" s="53" t="s">
        <v>111</v>
      </c>
    </row>
    <row r="20" spans="1:15">
      <c r="A20" s="39">
        <v>15</v>
      </c>
      <c r="B20" s="40" t="s">
        <v>113</v>
      </c>
      <c r="C20" s="40" t="s">
        <v>30</v>
      </c>
      <c r="D20" s="41">
        <v>9000000</v>
      </c>
      <c r="E20" s="41">
        <v>8400000</v>
      </c>
      <c r="F20" s="11">
        <v>0.94444444444444442</v>
      </c>
      <c r="G20" s="40" t="s">
        <v>32</v>
      </c>
      <c r="H20" s="40" t="s">
        <v>45</v>
      </c>
      <c r="I20" s="40" t="s">
        <v>55</v>
      </c>
      <c r="J20" s="40" t="s">
        <v>68</v>
      </c>
      <c r="K20" s="40" t="s">
        <v>83</v>
      </c>
      <c r="L20" s="40" t="s">
        <v>95</v>
      </c>
      <c r="M20" s="42" t="s">
        <v>18</v>
      </c>
      <c r="N20" s="54"/>
      <c r="O20" s="53"/>
    </row>
    <row r="21" spans="1:15">
      <c r="A21" s="39">
        <v>16</v>
      </c>
      <c r="B21" s="40" t="s">
        <v>113</v>
      </c>
      <c r="C21" s="40" t="s">
        <v>31</v>
      </c>
      <c r="D21" s="41">
        <v>22000000</v>
      </c>
      <c r="E21" s="41">
        <v>20500000</v>
      </c>
      <c r="F21" s="11">
        <v>0.95884731004457346</v>
      </c>
      <c r="G21" s="40" t="s">
        <v>32</v>
      </c>
      <c r="H21" s="40" t="s">
        <v>46</v>
      </c>
      <c r="I21" s="40" t="s">
        <v>56</v>
      </c>
      <c r="J21" s="40" t="s">
        <v>69</v>
      </c>
      <c r="K21" s="40" t="s">
        <v>73</v>
      </c>
      <c r="L21" s="40" t="s">
        <v>96</v>
      </c>
      <c r="M21" s="42" t="s">
        <v>18</v>
      </c>
      <c r="N21" s="54"/>
      <c r="O21" s="53"/>
    </row>
    <row r="22" spans="1:15">
      <c r="A22"/>
      <c r="B22"/>
      <c r="C22"/>
      <c r="D22"/>
      <c r="E22"/>
      <c r="F22"/>
      <c r="G22"/>
      <c r="H22"/>
      <c r="I22"/>
      <c r="J22"/>
      <c r="K22"/>
      <c r="L22"/>
      <c r="M22"/>
      <c r="O22"/>
    </row>
    <row r="23" spans="1:15">
      <c r="A23"/>
      <c r="B23"/>
      <c r="C23"/>
      <c r="D23"/>
      <c r="E23"/>
      <c r="F23"/>
      <c r="G23"/>
      <c r="H23"/>
      <c r="I23"/>
      <c r="J23"/>
      <c r="K23"/>
      <c r="L23"/>
      <c r="M23"/>
      <c r="O23"/>
    </row>
    <row r="24" spans="1:15">
      <c r="A24"/>
      <c r="B24"/>
      <c r="C24"/>
      <c r="D24"/>
      <c r="E24"/>
      <c r="F24"/>
      <c r="G24"/>
      <c r="H24"/>
      <c r="I24"/>
      <c r="J24"/>
      <c r="K24"/>
      <c r="L24"/>
      <c r="M24"/>
      <c r="O24"/>
    </row>
    <row r="25" spans="1:15">
      <c r="A25"/>
      <c r="B25"/>
      <c r="C25"/>
      <c r="D25"/>
      <c r="E25"/>
      <c r="F25"/>
      <c r="G25"/>
      <c r="H25"/>
      <c r="I25"/>
      <c r="J25"/>
      <c r="K25"/>
      <c r="L25"/>
      <c r="M25"/>
      <c r="O25"/>
    </row>
    <row r="26" spans="1:15">
      <c r="A26"/>
      <c r="B26"/>
      <c r="C26"/>
      <c r="D26"/>
      <c r="E26"/>
      <c r="F26"/>
      <c r="G26"/>
      <c r="H26"/>
      <c r="I26"/>
      <c r="J26"/>
      <c r="K26"/>
      <c r="L26"/>
      <c r="M26"/>
      <c r="O26"/>
    </row>
    <row r="27" spans="1:15">
      <c r="A27"/>
      <c r="B27"/>
      <c r="C27"/>
      <c r="D27"/>
      <c r="E27"/>
      <c r="F27"/>
      <c r="G27"/>
      <c r="H27"/>
      <c r="I27"/>
      <c r="J27"/>
      <c r="K27"/>
      <c r="L27"/>
      <c r="M27"/>
      <c r="O27"/>
    </row>
    <row r="28" spans="1:15">
      <c r="A28"/>
      <c r="B28"/>
      <c r="C28"/>
      <c r="D28"/>
      <c r="E28"/>
      <c r="F28"/>
      <c r="G28"/>
      <c r="H28"/>
      <c r="I28"/>
      <c r="J28"/>
      <c r="K28"/>
      <c r="L28"/>
      <c r="M28"/>
      <c r="O28"/>
    </row>
    <row r="29" spans="1:15">
      <c r="A29"/>
      <c r="B29"/>
      <c r="C29"/>
      <c r="D29"/>
      <c r="E29"/>
      <c r="F29"/>
      <c r="G29"/>
      <c r="H29"/>
      <c r="I29"/>
      <c r="J29"/>
      <c r="K29"/>
      <c r="L29"/>
      <c r="M29"/>
      <c r="O29"/>
    </row>
    <row r="30" spans="1:15">
      <c r="A30"/>
      <c r="B30"/>
      <c r="C30"/>
      <c r="D30"/>
      <c r="E30"/>
      <c r="F30"/>
      <c r="G30"/>
      <c r="H30"/>
      <c r="I30"/>
      <c r="J30"/>
      <c r="K30"/>
      <c r="L30"/>
      <c r="M30"/>
      <c r="O30"/>
    </row>
    <row r="31" spans="1:15">
      <c r="A31"/>
      <c r="B31"/>
      <c r="C31"/>
      <c r="D31"/>
      <c r="E31"/>
      <c r="F31"/>
      <c r="G31"/>
      <c r="H31"/>
      <c r="I31"/>
      <c r="J31"/>
      <c r="K31"/>
      <c r="L31"/>
      <c r="M31"/>
      <c r="O31"/>
    </row>
    <row r="32" spans="1:15">
      <c r="A32"/>
      <c r="B32"/>
      <c r="C32"/>
      <c r="D32"/>
      <c r="E32"/>
      <c r="F32"/>
      <c r="G32"/>
      <c r="H32"/>
      <c r="I32"/>
      <c r="J32"/>
      <c r="K32"/>
      <c r="L32"/>
      <c r="M32"/>
      <c r="O32"/>
    </row>
  </sheetData>
  <autoFilter ref="A4:O2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7" showButton="0"/>
    <filterColumn colId="9" showButton="0"/>
    <filterColumn colId="10" showButton="0"/>
  </autoFilter>
  <sortState ref="A6:O26">
    <sortCondition ref="H5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2020-08-14T00:59:06Z</dcterms:modified>
</cp:coreProperties>
</file>